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E 11 DE AGOSTO\RODRIGO RR\PROJETOS 24\5. Rodrigo 10_09_24\4. COMPRAS\4. ATO ESQUADRIAS\"/>
    </mc:Choice>
  </mc:AlternateContent>
  <xr:revisionPtr revIDLastSave="0" documentId="13_ncr:1_{0B9F25AE-A01C-42FE-A327-82B23BB3AEE4}" xr6:coauthVersionLast="47" xr6:coauthVersionMax="47" xr10:uidLastSave="{00000000-0000-0000-0000-000000000000}"/>
  <bookViews>
    <workbookView xWindow="-110" yWindow="-110" windowWidth="19420" windowHeight="10420" xr2:uid="{C1F70A7A-0368-4418-8F1D-0E1A84AA4E47}"/>
  </bookViews>
  <sheets>
    <sheet name="PLANILHA ORÇAMENTÁRIA" sheetId="1" r:id="rId1"/>
  </sheets>
  <definedNames>
    <definedName name="_xlnm.Print_Area" localSheetId="0">'PLANILHA ORÇAMENTÁRIA'!$A$1:$J$46</definedName>
    <definedName name="Início_do_projeto">#REF!</definedName>
    <definedName name="Semana_de_exibição">#REF!</definedName>
    <definedName name="_xlnm.Print_Titles" localSheetId="0">'PLANILHA ORÇAMENTÁRIA'!$1:$12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J39" i="1" s="1"/>
  <c r="I43" i="1"/>
  <c r="J43" i="1" s="1"/>
  <c r="I44" i="1" l="1"/>
  <c r="J44" i="1" s="1"/>
  <c r="J41" i="1" s="1"/>
  <c r="I38" i="1"/>
  <c r="J38" i="1" s="1"/>
  <c r="I37" i="1"/>
  <c r="J37" i="1" s="1"/>
  <c r="I33" i="1"/>
  <c r="J33" i="1" s="1"/>
  <c r="I32" i="1"/>
  <c r="J32" i="1" s="1"/>
  <c r="I31" i="1"/>
  <c r="J31" i="1" s="1"/>
  <c r="I28" i="1"/>
  <c r="J28" i="1" s="1"/>
  <c r="I27" i="1"/>
  <c r="J27" i="1" s="1"/>
  <c r="F25" i="1"/>
  <c r="F26" i="1" s="1"/>
  <c r="I26" i="1" s="1"/>
  <c r="J26" i="1" s="1"/>
  <c r="I21" i="1"/>
  <c r="J21" i="1" s="1"/>
  <c r="F19" i="1"/>
  <c r="I19" i="1" s="1"/>
  <c r="J19" i="1" s="1"/>
  <c r="I22" i="1"/>
  <c r="J22" i="1" s="1"/>
  <c r="I25" i="1" l="1"/>
  <c r="J25" i="1" s="1"/>
  <c r="F20" i="1"/>
  <c r="I20" i="1" s="1"/>
  <c r="J20" i="1" s="1"/>
  <c r="I14" i="1"/>
  <c r="J14" i="1" s="1"/>
  <c r="I15" i="1"/>
  <c r="J15" i="1" s="1"/>
  <c r="J13" i="1" l="1"/>
  <c r="J17" i="1"/>
  <c r="J29" i="1" l="1"/>
  <c r="J35" i="1"/>
  <c r="J23" i="1"/>
  <c r="I46" i="1" l="1"/>
</calcChain>
</file>

<file path=xl/sharedStrings.xml><?xml version="1.0" encoding="utf-8"?>
<sst xmlns="http://schemas.openxmlformats.org/spreadsheetml/2006/main" count="108" uniqueCount="51">
  <si>
    <t>m²</t>
  </si>
  <si>
    <t>unid.</t>
  </si>
  <si>
    <t>1.1</t>
  </si>
  <si>
    <t>UNID.</t>
  </si>
  <si>
    <t>CÓDIGO</t>
  </si>
  <si>
    <t>SINAPI</t>
  </si>
  <si>
    <t>REF.</t>
  </si>
  <si>
    <t>ITEM</t>
  </si>
  <si>
    <t>DESCRIÇÃO</t>
  </si>
  <si>
    <t>QUANT.</t>
  </si>
  <si>
    <t>1.2</t>
  </si>
  <si>
    <t>SIURB</t>
  </si>
  <si>
    <t>3.1</t>
  </si>
  <si>
    <t>-</t>
  </si>
  <si>
    <t>COTAÇÃO</t>
  </si>
  <si>
    <t>3.2</t>
  </si>
  <si>
    <t>3.3</t>
  </si>
  <si>
    <t>3.4</t>
  </si>
  <si>
    <t>SERVIÇOS PRELIMINARES</t>
  </si>
  <si>
    <t>M.O</t>
  </si>
  <si>
    <t>TOTAL + BDI (27%)</t>
  </si>
  <si>
    <t>TOTAL</t>
  </si>
  <si>
    <t>INSUMOS</t>
  </si>
  <si>
    <t>TOTAL GERAL (INCLUSO BDI =27%):</t>
  </si>
  <si>
    <t>vb</t>
  </si>
  <si>
    <t>SERVIÇOS DIVERSOS / OMISSOS</t>
  </si>
  <si>
    <t>MOBILIZAÇÃO / DESMOBILIZAÇÃO DE EQUIPE E EQUIPAMENTOS</t>
  </si>
  <si>
    <t>LIMPEZA GERAL DA OBRA</t>
  </si>
  <si>
    <t>CONTAINER COM ALMOXARIFADO</t>
  </si>
  <si>
    <t>1º PAVIMENTO</t>
  </si>
  <si>
    <t>ESQUADRIAS</t>
  </si>
  <si>
    <t>JANELA DE MADEIRA - CEDRINHO/ANGELIM OU EQUIVALENTE DA REGIÃO - DE ABRIR COM 2 FOLHAS, COM BATENTE, ALIZAR E FERRAGENS. EXCLUSIVE VIDROS, ACABAMENTO E CONTRAMARCO. FORNECIMENTO E INSTALAÇÃO.</t>
  </si>
  <si>
    <t>INSTALAÇÃO DE VIDRO LISO INCOLOR, E = 6 MM, EM ESQUADRIA DE MADEIRA, FIXADO COM BAGUETE.</t>
  </si>
  <si>
    <t>VISOR FIXO COM VIDRO E REQUADRO DE MADEIRA PARA PORTA</t>
  </si>
  <si>
    <t>KIT DE PORTA DE MADEIRA PARA PINTURA, SEMI-OCA (LEVE OU MÉDIA), PADRÃO MÉDIO, 80X210CM, ESPESSURA DE 3,5CM, ITENS INCLUSOS: DOBRADIÇAS, MONTAGEM E INSTALAÇÃO DO BATENTE, FECHADURA COM EXECUÇÃO DO FURO - FORNECIMENTO E INSTALAÇÃO.</t>
  </si>
  <si>
    <t>2º PAVIMENTO</t>
  </si>
  <si>
    <t>3º PAVIMENTO</t>
  </si>
  <si>
    <t>PORTA DE MADEIRA LISA ENCABEÇADA EM 02 FOLHAS, ABERTURA LADO EXTERNO, 2,00x2,10x12cm, COMPLETA COM BATENTE, FECHADURA, DOBRADIÇA, GUARNIÇÃO, BARRAS ANTIPÂNICO, PINOS, COM VIDRO 2 VIDROS CENTRAIS. FORNECIMENTO, INSTALAÇÃO E PINTURA.</t>
  </si>
  <si>
    <t>4º PAVIMENTO</t>
  </si>
  <si>
    <t>PORTA DE MADEIRA TIPO SANFONADA, EM MADEIRA MACIÇA, 7,00x2,50, COM ISOLAMENTO ACÚSTICO, COMPLETA COM BATENTE, FECHADURA, DOBRADIÇA, GUARNIÇÃO, BARRAS ANTIPÂNICO, PINOS, COM VIDRO 2 VIDROS CENTRAIS. FORNECIMENTO, INSTALAÇÃO E PINTURA.</t>
  </si>
  <si>
    <t>TATUÍ, 14 DE AGOSTO DE 2024.</t>
  </si>
  <si>
    <t>OBRA: REFORMA DE EDIFICAÇÃO PARA IMPLANTAÇÃO DE MUSICALIZAÇÃO E ARTES DO CONSERVATÓRIO DE TATUÍ</t>
  </si>
  <si>
    <t>PORTA DE MADEIRA LISA ENCABEÇADA EM 02 FOLHAS, ABERTURA LADO EXTERNO, 1,60x2,10x12cm, COMPLETA COM BATENTE, FECHADURA, DOBRADIÇA, GUARNIÇÃO, BARRAS ANTIPÂNICO, PINOS, COM VIDRO 2 VIDROS CENTRAIS. FORNECIMENTO, INSTALAÇÃO E PINTURA.</t>
  </si>
  <si>
    <t>PROTEÇÃO PARA ITENS EXISTENTES À MANTER (PISO, LOUÇAS, PINTURA, CORRIMÃO, QUADRO e ETC.) - LONA PLÁSTICA / SALVAPISO / FITA</t>
  </si>
  <si>
    <t>END.: RUA ONZE DE AGOSTO, 620 - CENTRO - TATUÍ/SP</t>
  </si>
  <si>
    <t>PORTA DE MADEIRA LISA ENCABEÇADA EM 02 FOLHAS, ABERTURA LADO INTERNO, 1,40x2,10x12cm, COMPLETA COM BATENTE, FECHADURA, DOBRADIÇA, GUARNIÇÃO, PINOS, COM VIDRO 2 VIDROS CENTRAIS. FORNECIMENTO, INSTALAÇÃO E PINTURA.</t>
  </si>
  <si>
    <t>nome da empresa</t>
  </si>
  <si>
    <t>ENDEREÇO COMPLETO</t>
  </si>
  <si>
    <t>EMAIL</t>
  </si>
  <si>
    <t>TELEFONE</t>
  </si>
  <si>
    <t>CONTATO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</si>
</sst>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d\,\ dd/mm/yyyy"/>
    <numFmt numFmtId="165" formatCode="d/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22"/>
      <color rgb="FF0070C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164" fontId="1" fillId="0" borderId="13">
      <alignment horizontal="center" vertical="center"/>
    </xf>
    <xf numFmtId="0" fontId="1" fillId="0" borderId="14" applyFill="0">
      <alignment horizontal="center" vertical="center"/>
    </xf>
    <xf numFmtId="0" fontId="1" fillId="0" borderId="14" applyFill="0">
      <alignment horizontal="left" vertical="center" indent="2"/>
    </xf>
    <xf numFmtId="165" fontId="1" fillId="0" borderId="14" applyFill="0">
      <alignment horizontal="center" vertical="center"/>
    </xf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4" fontId="4" fillId="0" borderId="4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44" fontId="2" fillId="3" borderId="4" xfId="1" applyFont="1" applyFill="1" applyBorder="1" applyAlignment="1">
      <alignment vertical="center" wrapText="1"/>
    </xf>
    <xf numFmtId="44" fontId="3" fillId="0" borderId="0" xfId="1" applyFont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44" fontId="4" fillId="0" borderId="5" xfId="1" applyFont="1" applyBorder="1" applyAlignment="1">
      <alignment horizontal="center" vertical="center"/>
    </xf>
    <xf numFmtId="44" fontId="2" fillId="3" borderId="5" xfId="1" applyFont="1" applyFill="1" applyBorder="1" applyAlignment="1">
      <alignment vertical="center" wrapText="1"/>
    </xf>
    <xf numFmtId="44" fontId="2" fillId="2" borderId="1" xfId="0" applyNumberFormat="1" applyFont="1" applyFill="1" applyBorder="1" applyAlignment="1">
      <alignment vertical="center"/>
    </xf>
    <xf numFmtId="4" fontId="2" fillId="3" borderId="4" xfId="0" applyNumberFormat="1" applyFont="1" applyFill="1" applyBorder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 wrapText="1"/>
    </xf>
    <xf numFmtId="44" fontId="8" fillId="3" borderId="4" xfId="1" applyFont="1" applyFill="1" applyBorder="1" applyAlignment="1">
      <alignment vertical="center" wrapText="1"/>
    </xf>
    <xf numFmtId="44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6" xfId="2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9" fillId="2" borderId="3" xfId="1" applyFont="1" applyFill="1" applyBorder="1" applyAlignment="1">
      <alignment horizontal="center" vertical="center"/>
    </xf>
    <xf numFmtId="44" fontId="9" fillId="2" borderId="4" xfId="1" applyFont="1" applyFill="1" applyBorder="1" applyAlignment="1">
      <alignment horizontal="center" vertical="center"/>
    </xf>
    <xf numFmtId="44" fontId="9" fillId="2" borderId="5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4" fontId="4" fillId="3" borderId="1" xfId="1" applyFont="1" applyFill="1" applyBorder="1" applyAlignment="1">
      <alignment horizontal="center" vertical="center"/>
    </xf>
  </cellXfs>
  <cellStyles count="8">
    <cellStyle name="Data" xfId="7" xr:uid="{EC5BCF93-26AF-4E69-A55D-6E41DF4C5F31}"/>
    <cellStyle name="Hiperlink" xfId="2" builtinId="8"/>
    <cellStyle name="Início do Projeto" xfId="4" xr:uid="{EFDE2784-6136-4413-AB20-F83DB60214B9}"/>
    <cellStyle name="Moeda" xfId="1" builtinId="4"/>
    <cellStyle name="Nome" xfId="5" xr:uid="{9EB1A011-19EC-409B-8782-06F1A0868965}"/>
    <cellStyle name="Normal" xfId="0" builtinId="0"/>
    <cellStyle name="Tarefa" xfId="6" xr:uid="{0FB94C73-B9AE-4865-95C4-1495A1DBC1E6}"/>
    <cellStyle name="zTextoOculto" xfId="3" xr:uid="{58C0AEFB-E4AD-412C-AF68-49C41297A44F}"/>
  </cellStyles>
  <dxfs count="0"/>
  <tableStyles count="0" defaultTableStyle="TableStyleMedium2" defaultPivotStyle="PivotStyleLight16"/>
  <colors>
    <mruColors>
      <color rgb="FFFAFDCD"/>
      <color rgb="FFCCFEDF"/>
      <color rgb="FFD4D1F9"/>
      <color rgb="FFFFCCFF"/>
      <color rgb="FFCBF1FF"/>
      <color rgb="FFFFB9B9"/>
      <color rgb="FFDCDCD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odrigorodrigues.eng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9668C-6320-4614-90B3-BBD5A40ABDFA}">
  <dimension ref="A1:J46"/>
  <sheetViews>
    <sheetView tabSelected="1" view="pageBreakPreview" zoomScale="70" zoomScaleNormal="100" zoomScaleSheetLayoutView="70" workbookViewId="0">
      <selection sqref="A1:J1"/>
    </sheetView>
  </sheetViews>
  <sheetFormatPr defaultColWidth="9.1796875" defaultRowHeight="14" x14ac:dyDescent="0.35"/>
  <cols>
    <col min="1" max="1" width="9.1796875" style="2"/>
    <col min="2" max="2" width="12.7265625" style="2" customWidth="1"/>
    <col min="3" max="3" width="14" style="2" customWidth="1"/>
    <col min="4" max="4" width="135.1796875" style="4" customWidth="1"/>
    <col min="5" max="5" width="10.26953125" style="2" customWidth="1"/>
    <col min="6" max="6" width="12" style="14" customWidth="1"/>
    <col min="7" max="7" width="14.26953125" style="28" bestFit="1" customWidth="1"/>
    <col min="8" max="8" width="15.1796875" style="19" customWidth="1"/>
    <col min="9" max="9" width="14.26953125" style="19" bestFit="1" customWidth="1"/>
    <col min="10" max="10" width="18" style="19" bestFit="1" customWidth="1"/>
    <col min="11" max="16384" width="9.1796875" style="1"/>
  </cols>
  <sheetData>
    <row r="1" spans="1:10" ht="28" x14ac:dyDescent="0.35">
      <c r="A1" s="35" t="s">
        <v>46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x14ac:dyDescent="0.35">
      <c r="A2" s="38" t="s">
        <v>47</v>
      </c>
      <c r="B2" s="39"/>
      <c r="C2" s="39"/>
      <c r="D2" s="39"/>
      <c r="E2" s="39"/>
      <c r="F2" s="39"/>
      <c r="G2" s="39"/>
      <c r="H2" s="39"/>
      <c r="I2" s="39"/>
      <c r="J2" s="40"/>
    </row>
    <row r="3" spans="1:10" x14ac:dyDescent="0.35">
      <c r="A3" s="38" t="s">
        <v>48</v>
      </c>
      <c r="B3" s="39"/>
      <c r="C3" s="39"/>
      <c r="D3" s="39"/>
      <c r="E3" s="39"/>
      <c r="F3" s="39"/>
      <c r="G3" s="39"/>
      <c r="H3" s="39"/>
      <c r="I3" s="39"/>
      <c r="J3" s="40"/>
    </row>
    <row r="4" spans="1:10" ht="14.5" x14ac:dyDescent="0.35">
      <c r="A4" s="41" t="s">
        <v>50</v>
      </c>
      <c r="B4" s="33"/>
      <c r="C4" s="33"/>
      <c r="D4" s="33"/>
      <c r="E4" s="33"/>
      <c r="F4" s="33"/>
      <c r="G4" s="33"/>
      <c r="H4" s="33"/>
      <c r="I4" s="33"/>
      <c r="J4" s="34"/>
    </row>
    <row r="5" spans="1:10" x14ac:dyDescent="0.35">
      <c r="A5" s="32" t="s">
        <v>49</v>
      </c>
      <c r="B5" s="33"/>
      <c r="C5" s="33"/>
      <c r="D5" s="33"/>
      <c r="E5" s="33"/>
      <c r="F5" s="33"/>
      <c r="G5" s="33"/>
      <c r="H5" s="33"/>
      <c r="I5" s="33"/>
      <c r="J5" s="34"/>
    </row>
    <row r="6" spans="1:10" x14ac:dyDescent="0.35">
      <c r="A6" s="32"/>
      <c r="B6" s="33"/>
      <c r="C6" s="33"/>
      <c r="D6" s="33"/>
      <c r="E6" s="33"/>
      <c r="F6" s="33"/>
      <c r="G6" s="33"/>
      <c r="H6" s="33"/>
      <c r="I6" s="33"/>
      <c r="J6" s="34"/>
    </row>
    <row r="7" spans="1:10" ht="15.5" x14ac:dyDescent="0.35">
      <c r="A7" s="42" t="s">
        <v>41</v>
      </c>
      <c r="B7" s="43"/>
      <c r="C7" s="43"/>
      <c r="D7" s="43"/>
      <c r="E7" s="43"/>
      <c r="F7" s="43"/>
      <c r="G7" s="43"/>
      <c r="H7" s="43"/>
      <c r="I7" s="43"/>
      <c r="J7" s="44"/>
    </row>
    <row r="8" spans="1:10" ht="15.5" x14ac:dyDescent="0.35">
      <c r="A8" s="42" t="s">
        <v>44</v>
      </c>
      <c r="B8" s="43"/>
      <c r="C8" s="43"/>
      <c r="D8" s="43"/>
      <c r="E8" s="43"/>
      <c r="F8" s="43"/>
      <c r="G8" s="43"/>
      <c r="H8" s="43"/>
      <c r="I8" s="43"/>
      <c r="J8" s="44"/>
    </row>
    <row r="9" spans="1:10" s="2" customFormat="1" x14ac:dyDescent="0.35">
      <c r="A9" s="45" t="s">
        <v>40</v>
      </c>
      <c r="B9" s="46"/>
      <c r="C9" s="46"/>
      <c r="D9" s="46"/>
      <c r="E9" s="46"/>
      <c r="F9" s="46"/>
      <c r="G9" s="46"/>
      <c r="H9" s="46"/>
      <c r="I9" s="46"/>
      <c r="J9" s="47"/>
    </row>
    <row r="10" spans="1:10" s="5" customFormat="1" ht="15.5" x14ac:dyDescent="0.35">
      <c r="A10" s="2"/>
      <c r="B10" s="2"/>
      <c r="C10" s="2"/>
      <c r="D10" s="4"/>
      <c r="E10" s="2"/>
      <c r="F10" s="14"/>
      <c r="G10" s="28"/>
      <c r="H10" s="19"/>
      <c r="I10" s="19"/>
      <c r="J10" s="19"/>
    </row>
    <row r="11" spans="1:10" ht="28" x14ac:dyDescent="0.35">
      <c r="A11" s="3" t="s">
        <v>7</v>
      </c>
      <c r="B11" s="3" t="s">
        <v>6</v>
      </c>
      <c r="C11" s="3" t="s">
        <v>4</v>
      </c>
      <c r="D11" s="3" t="s">
        <v>8</v>
      </c>
      <c r="E11" s="3" t="s">
        <v>3</v>
      </c>
      <c r="F11" s="15" t="s">
        <v>9</v>
      </c>
      <c r="G11" s="26" t="s">
        <v>22</v>
      </c>
      <c r="H11" s="16" t="s">
        <v>19</v>
      </c>
      <c r="I11" s="16" t="s">
        <v>21</v>
      </c>
      <c r="J11" s="21" t="s">
        <v>20</v>
      </c>
    </row>
    <row r="12" spans="1:10" x14ac:dyDescent="0.35">
      <c r="A12" s="8"/>
      <c r="B12" s="9"/>
      <c r="C12" s="9"/>
      <c r="D12" s="10"/>
      <c r="E12" s="9"/>
      <c r="F12" s="13"/>
      <c r="G12" s="17"/>
      <c r="H12" s="17"/>
      <c r="I12" s="17"/>
      <c r="J12" s="22"/>
    </row>
    <row r="13" spans="1:10" x14ac:dyDescent="0.35">
      <c r="A13" s="48" t="s">
        <v>18</v>
      </c>
      <c r="B13" s="48"/>
      <c r="C13" s="48"/>
      <c r="D13" s="48"/>
      <c r="E13" s="48"/>
      <c r="F13" s="48"/>
      <c r="G13" s="48"/>
      <c r="H13" s="48"/>
      <c r="I13" s="48"/>
      <c r="J13" s="24">
        <f>SUM(J14:J15)</f>
        <v>0</v>
      </c>
    </row>
    <row r="14" spans="1:10" s="5" customFormat="1" ht="15.5" x14ac:dyDescent="0.35">
      <c r="A14" s="29">
        <v>1</v>
      </c>
      <c r="B14" s="29" t="s">
        <v>14</v>
      </c>
      <c r="C14" s="29" t="s">
        <v>13</v>
      </c>
      <c r="D14" s="30" t="s">
        <v>28</v>
      </c>
      <c r="E14" s="29" t="s">
        <v>24</v>
      </c>
      <c r="F14" s="31">
        <v>1</v>
      </c>
      <c r="G14" s="55"/>
      <c r="H14" s="55"/>
      <c r="I14" s="20">
        <f t="shared" ref="I14:I15" si="0">(H14+G14)*F14</f>
        <v>0</v>
      </c>
      <c r="J14" s="20">
        <f t="shared" ref="J14:J15" si="1">I14*1.27</f>
        <v>0</v>
      </c>
    </row>
    <row r="15" spans="1:10" x14ac:dyDescent="0.35">
      <c r="A15" s="29">
        <v>2</v>
      </c>
      <c r="B15" s="29" t="s">
        <v>14</v>
      </c>
      <c r="C15" s="29" t="s">
        <v>13</v>
      </c>
      <c r="D15" s="30" t="s">
        <v>26</v>
      </c>
      <c r="E15" s="29" t="s">
        <v>24</v>
      </c>
      <c r="F15" s="31">
        <v>1</v>
      </c>
      <c r="G15" s="55"/>
      <c r="H15" s="55"/>
      <c r="I15" s="20">
        <f t="shared" si="0"/>
        <v>0</v>
      </c>
      <c r="J15" s="20">
        <f t="shared" si="1"/>
        <v>0</v>
      </c>
    </row>
    <row r="16" spans="1:10" x14ac:dyDescent="0.35">
      <c r="A16" s="8"/>
      <c r="B16" s="9"/>
      <c r="C16" s="9"/>
      <c r="D16" s="10"/>
      <c r="E16" s="9"/>
      <c r="F16" s="13"/>
      <c r="G16" s="17"/>
      <c r="H16" s="17"/>
      <c r="I16" s="17"/>
      <c r="J16" s="22"/>
    </row>
    <row r="17" spans="1:10" x14ac:dyDescent="0.35">
      <c r="A17" s="48" t="s">
        <v>29</v>
      </c>
      <c r="B17" s="48"/>
      <c r="C17" s="48"/>
      <c r="D17" s="48"/>
      <c r="E17" s="48"/>
      <c r="F17" s="48"/>
      <c r="G17" s="48"/>
      <c r="H17" s="48"/>
      <c r="I17" s="48"/>
      <c r="J17" s="24">
        <f>SUM(J18:J22)</f>
        <v>0</v>
      </c>
    </row>
    <row r="18" spans="1:10" x14ac:dyDescent="0.35">
      <c r="A18" s="6">
        <v>3</v>
      </c>
      <c r="B18" s="12" t="s">
        <v>30</v>
      </c>
      <c r="C18" s="7"/>
      <c r="D18" s="7"/>
      <c r="E18" s="7"/>
      <c r="F18" s="25"/>
      <c r="G18" s="27"/>
      <c r="H18" s="18"/>
      <c r="I18" s="18"/>
      <c r="J18" s="23"/>
    </row>
    <row r="19" spans="1:10" ht="25" x14ac:dyDescent="0.35">
      <c r="A19" s="29" t="s">
        <v>12</v>
      </c>
      <c r="B19" s="29" t="s">
        <v>5</v>
      </c>
      <c r="C19" s="29">
        <v>100670</v>
      </c>
      <c r="D19" s="30" t="s">
        <v>31</v>
      </c>
      <c r="E19" s="29" t="s">
        <v>0</v>
      </c>
      <c r="F19" s="31">
        <f>1*1.7*5</f>
        <v>8.5</v>
      </c>
      <c r="G19" s="55"/>
      <c r="H19" s="55"/>
      <c r="I19" s="20">
        <f t="shared" ref="I19" si="2">(H19+G19)*F19</f>
        <v>0</v>
      </c>
      <c r="J19" s="20">
        <f t="shared" ref="J19" si="3">I19*1.27</f>
        <v>0</v>
      </c>
    </row>
    <row r="20" spans="1:10" x14ac:dyDescent="0.35">
      <c r="A20" s="29" t="s">
        <v>15</v>
      </c>
      <c r="B20" s="29" t="s">
        <v>5</v>
      </c>
      <c r="C20" s="29">
        <v>102156</v>
      </c>
      <c r="D20" s="30" t="s">
        <v>32</v>
      </c>
      <c r="E20" s="29" t="s">
        <v>0</v>
      </c>
      <c r="F20" s="31">
        <f>F19</f>
        <v>8.5</v>
      </c>
      <c r="G20" s="55"/>
      <c r="H20" s="55"/>
      <c r="I20" s="20">
        <f t="shared" ref="I20:I22" si="4">(H20+G20)*F20</f>
        <v>0</v>
      </c>
      <c r="J20" s="20">
        <f t="shared" ref="J20:J22" si="5">I20*1.27</f>
        <v>0</v>
      </c>
    </row>
    <row r="21" spans="1:10" ht="25" x14ac:dyDescent="0.35">
      <c r="A21" s="29" t="s">
        <v>16</v>
      </c>
      <c r="B21" s="29" t="s">
        <v>14</v>
      </c>
      <c r="C21" s="29" t="s">
        <v>13</v>
      </c>
      <c r="D21" s="30" t="s">
        <v>45</v>
      </c>
      <c r="E21" s="29" t="s">
        <v>1</v>
      </c>
      <c r="F21" s="31">
        <v>3</v>
      </c>
      <c r="G21" s="55"/>
      <c r="H21" s="55"/>
      <c r="I21" s="20">
        <f t="shared" ref="I21" si="6">(H21+G21)*F21</f>
        <v>0</v>
      </c>
      <c r="J21" s="20">
        <f t="shared" ref="J21" si="7">I21*1.27</f>
        <v>0</v>
      </c>
    </row>
    <row r="22" spans="1:10" x14ac:dyDescent="0.35">
      <c r="A22" s="29" t="s">
        <v>17</v>
      </c>
      <c r="B22" s="29" t="s">
        <v>11</v>
      </c>
      <c r="C22" s="29">
        <v>70175</v>
      </c>
      <c r="D22" s="30" t="s">
        <v>33</v>
      </c>
      <c r="E22" s="29" t="s">
        <v>1</v>
      </c>
      <c r="F22" s="31">
        <v>6</v>
      </c>
      <c r="G22" s="55"/>
      <c r="H22" s="55"/>
      <c r="I22" s="20">
        <f t="shared" si="4"/>
        <v>0</v>
      </c>
      <c r="J22" s="20">
        <f t="shared" si="5"/>
        <v>0</v>
      </c>
    </row>
    <row r="23" spans="1:10" x14ac:dyDescent="0.35">
      <c r="A23" s="48" t="s">
        <v>35</v>
      </c>
      <c r="B23" s="48"/>
      <c r="C23" s="48"/>
      <c r="D23" s="48"/>
      <c r="E23" s="48"/>
      <c r="F23" s="48"/>
      <c r="G23" s="48"/>
      <c r="H23" s="48"/>
      <c r="I23" s="48"/>
      <c r="J23" s="24">
        <f>SUM(J24:J28)</f>
        <v>0</v>
      </c>
    </row>
    <row r="24" spans="1:10" x14ac:dyDescent="0.35">
      <c r="A24" s="6">
        <v>3</v>
      </c>
      <c r="B24" s="12" t="s">
        <v>30</v>
      </c>
      <c r="C24" s="7"/>
      <c r="D24" s="7"/>
      <c r="E24" s="7"/>
      <c r="F24" s="25"/>
      <c r="G24" s="27"/>
      <c r="H24" s="18"/>
      <c r="I24" s="18"/>
      <c r="J24" s="23"/>
    </row>
    <row r="25" spans="1:10" ht="25" x14ac:dyDescent="0.35">
      <c r="A25" s="29" t="s">
        <v>12</v>
      </c>
      <c r="B25" s="29" t="s">
        <v>5</v>
      </c>
      <c r="C25" s="29">
        <v>100670</v>
      </c>
      <c r="D25" s="30" t="s">
        <v>31</v>
      </c>
      <c r="E25" s="29" t="s">
        <v>0</v>
      </c>
      <c r="F25" s="31">
        <f>1*1.7*5</f>
        <v>8.5</v>
      </c>
      <c r="G25" s="55"/>
      <c r="H25" s="55"/>
      <c r="I25" s="20">
        <f t="shared" ref="I25:I28" si="8">(H25+G25)*F25</f>
        <v>0</v>
      </c>
      <c r="J25" s="20">
        <f t="shared" ref="J25:J28" si="9">I25*1.27</f>
        <v>0</v>
      </c>
    </row>
    <row r="26" spans="1:10" x14ac:dyDescent="0.35">
      <c r="A26" s="29" t="s">
        <v>15</v>
      </c>
      <c r="B26" s="29" t="s">
        <v>5</v>
      </c>
      <c r="C26" s="29">
        <v>102156</v>
      </c>
      <c r="D26" s="30" t="s">
        <v>32</v>
      </c>
      <c r="E26" s="29" t="s">
        <v>0</v>
      </c>
      <c r="F26" s="31">
        <f>F25</f>
        <v>8.5</v>
      </c>
      <c r="G26" s="55"/>
      <c r="H26" s="55"/>
      <c r="I26" s="20">
        <f t="shared" si="8"/>
        <v>0</v>
      </c>
      <c r="J26" s="20">
        <f t="shared" si="9"/>
        <v>0</v>
      </c>
    </row>
    <row r="27" spans="1:10" ht="25" x14ac:dyDescent="0.35">
      <c r="A27" s="29" t="s">
        <v>16</v>
      </c>
      <c r="B27" s="29" t="s">
        <v>14</v>
      </c>
      <c r="C27" s="29" t="s">
        <v>13</v>
      </c>
      <c r="D27" s="30" t="s">
        <v>45</v>
      </c>
      <c r="E27" s="29" t="s">
        <v>1</v>
      </c>
      <c r="F27" s="31">
        <v>3</v>
      </c>
      <c r="G27" s="55"/>
      <c r="H27" s="55"/>
      <c r="I27" s="20">
        <f t="shared" si="8"/>
        <v>0</v>
      </c>
      <c r="J27" s="20">
        <f t="shared" si="9"/>
        <v>0</v>
      </c>
    </row>
    <row r="28" spans="1:10" x14ac:dyDescent="0.35">
      <c r="A28" s="29" t="s">
        <v>17</v>
      </c>
      <c r="B28" s="29" t="s">
        <v>11</v>
      </c>
      <c r="C28" s="29">
        <v>70175</v>
      </c>
      <c r="D28" s="30" t="s">
        <v>33</v>
      </c>
      <c r="E28" s="29" t="s">
        <v>1</v>
      </c>
      <c r="F28" s="31">
        <v>6</v>
      </c>
      <c r="G28" s="55"/>
      <c r="H28" s="55"/>
      <c r="I28" s="20">
        <f t="shared" si="8"/>
        <v>0</v>
      </c>
      <c r="J28" s="20">
        <f t="shared" si="9"/>
        <v>0</v>
      </c>
    </row>
    <row r="29" spans="1:10" x14ac:dyDescent="0.35">
      <c r="A29" s="48" t="s">
        <v>36</v>
      </c>
      <c r="B29" s="48"/>
      <c r="C29" s="48"/>
      <c r="D29" s="48"/>
      <c r="E29" s="48"/>
      <c r="F29" s="48"/>
      <c r="G29" s="48"/>
      <c r="H29" s="48"/>
      <c r="I29" s="48"/>
      <c r="J29" s="24">
        <f>SUM(J30:J33)</f>
        <v>0</v>
      </c>
    </row>
    <row r="30" spans="1:10" x14ac:dyDescent="0.35">
      <c r="A30" s="6">
        <v>3</v>
      </c>
      <c r="B30" s="12" t="s">
        <v>30</v>
      </c>
      <c r="C30" s="7"/>
      <c r="D30" s="7"/>
      <c r="E30" s="7"/>
      <c r="F30" s="25"/>
      <c r="G30" s="27"/>
      <c r="H30" s="18"/>
      <c r="I30" s="18"/>
      <c r="J30" s="23"/>
    </row>
    <row r="31" spans="1:10" ht="25" x14ac:dyDescent="0.35">
      <c r="A31" s="29" t="s">
        <v>12</v>
      </c>
      <c r="B31" s="29" t="s">
        <v>14</v>
      </c>
      <c r="C31" s="29" t="s">
        <v>13</v>
      </c>
      <c r="D31" s="30" t="s">
        <v>42</v>
      </c>
      <c r="E31" s="29" t="s">
        <v>1</v>
      </c>
      <c r="F31" s="31">
        <v>2</v>
      </c>
      <c r="G31" s="55"/>
      <c r="H31" s="55"/>
      <c r="I31" s="20">
        <f t="shared" ref="I31:I33" si="10">(H31+G31)*F31</f>
        <v>0</v>
      </c>
      <c r="J31" s="20">
        <f t="shared" ref="J31:J33" si="11">I31*1.27</f>
        <v>0</v>
      </c>
    </row>
    <row r="32" spans="1:10" ht="25" x14ac:dyDescent="0.35">
      <c r="A32" s="29" t="s">
        <v>15</v>
      </c>
      <c r="B32" s="29" t="s">
        <v>5</v>
      </c>
      <c r="C32" s="29">
        <v>90843</v>
      </c>
      <c r="D32" s="30" t="s">
        <v>34</v>
      </c>
      <c r="E32" s="29" t="s">
        <v>1</v>
      </c>
      <c r="F32" s="31">
        <v>2</v>
      </c>
      <c r="G32" s="55"/>
      <c r="H32" s="55"/>
      <c r="I32" s="20">
        <f t="shared" si="10"/>
        <v>0</v>
      </c>
      <c r="J32" s="20">
        <f t="shared" si="11"/>
        <v>0</v>
      </c>
    </row>
    <row r="33" spans="1:10" x14ac:dyDescent="0.35">
      <c r="A33" s="29" t="s">
        <v>16</v>
      </c>
      <c r="B33" s="29" t="s">
        <v>11</v>
      </c>
      <c r="C33" s="29">
        <v>70175</v>
      </c>
      <c r="D33" s="30" t="s">
        <v>33</v>
      </c>
      <c r="E33" s="29" t="s">
        <v>1</v>
      </c>
      <c r="F33" s="31">
        <v>2</v>
      </c>
      <c r="G33" s="55"/>
      <c r="H33" s="55"/>
      <c r="I33" s="20">
        <f t="shared" si="10"/>
        <v>0</v>
      </c>
      <c r="J33" s="20">
        <f t="shared" si="11"/>
        <v>0</v>
      </c>
    </row>
    <row r="35" spans="1:10" x14ac:dyDescent="0.35">
      <c r="A35" s="48" t="s">
        <v>38</v>
      </c>
      <c r="B35" s="48"/>
      <c r="C35" s="48"/>
      <c r="D35" s="48"/>
      <c r="E35" s="48"/>
      <c r="F35" s="48"/>
      <c r="G35" s="48"/>
      <c r="H35" s="48"/>
      <c r="I35" s="48"/>
      <c r="J35" s="24">
        <f>SUM(J36:J40)</f>
        <v>0</v>
      </c>
    </row>
    <row r="36" spans="1:10" x14ac:dyDescent="0.35">
      <c r="A36" s="6">
        <v>3</v>
      </c>
      <c r="B36" s="12" t="s">
        <v>30</v>
      </c>
      <c r="C36" s="7"/>
      <c r="D36" s="7"/>
      <c r="E36" s="7"/>
      <c r="F36" s="25"/>
      <c r="G36" s="27"/>
      <c r="H36" s="18"/>
      <c r="I36" s="18"/>
      <c r="J36" s="23"/>
    </row>
    <row r="37" spans="1:10" ht="25" x14ac:dyDescent="0.35">
      <c r="A37" s="29" t="s">
        <v>12</v>
      </c>
      <c r="B37" s="29" t="s">
        <v>14</v>
      </c>
      <c r="C37" s="29" t="s">
        <v>13</v>
      </c>
      <c r="D37" s="30" t="s">
        <v>37</v>
      </c>
      <c r="E37" s="29" t="s">
        <v>1</v>
      </c>
      <c r="F37" s="31">
        <v>2</v>
      </c>
      <c r="G37" s="55"/>
      <c r="H37" s="55"/>
      <c r="I37" s="20">
        <f t="shared" ref="I37" si="12">(H37+G37)*F37</f>
        <v>0</v>
      </c>
      <c r="J37" s="20">
        <f t="shared" ref="J37" si="13">I37*1.27</f>
        <v>0</v>
      </c>
    </row>
    <row r="38" spans="1:10" ht="25.5" customHeight="1" x14ac:dyDescent="0.35">
      <c r="A38" s="29" t="s">
        <v>15</v>
      </c>
      <c r="B38" s="29" t="s">
        <v>14</v>
      </c>
      <c r="C38" s="29" t="s">
        <v>13</v>
      </c>
      <c r="D38" s="30" t="s">
        <v>39</v>
      </c>
      <c r="E38" s="29" t="s">
        <v>1</v>
      </c>
      <c r="F38" s="31">
        <v>1</v>
      </c>
      <c r="G38" s="55"/>
      <c r="H38" s="55"/>
      <c r="I38" s="20">
        <f t="shared" ref="I38" si="14">(H38+G38)*F38</f>
        <v>0</v>
      </c>
      <c r="J38" s="20">
        <f t="shared" ref="J38" si="15">I38*1.27</f>
        <v>0</v>
      </c>
    </row>
    <row r="39" spans="1:10" ht="25" x14ac:dyDescent="0.35">
      <c r="A39" s="29" t="s">
        <v>16</v>
      </c>
      <c r="B39" s="29" t="s">
        <v>5</v>
      </c>
      <c r="C39" s="29">
        <v>90843</v>
      </c>
      <c r="D39" s="30" t="s">
        <v>34</v>
      </c>
      <c r="E39" s="29" t="s">
        <v>1</v>
      </c>
      <c r="F39" s="31">
        <v>1</v>
      </c>
      <c r="G39" s="55"/>
      <c r="H39" s="55"/>
      <c r="I39" s="20">
        <f t="shared" ref="I39" si="16">(H39+G39)*F39</f>
        <v>0</v>
      </c>
      <c r="J39" s="20">
        <f>I39*1.27</f>
        <v>0</v>
      </c>
    </row>
    <row r="40" spans="1:10" x14ac:dyDescent="0.35">
      <c r="A40" s="8"/>
      <c r="B40" s="11"/>
      <c r="C40" s="9"/>
      <c r="D40" s="10"/>
      <c r="E40" s="9"/>
      <c r="F40" s="13"/>
      <c r="G40" s="17"/>
      <c r="H40" s="17"/>
      <c r="I40" s="17"/>
      <c r="J40" s="22"/>
    </row>
    <row r="41" spans="1:10" x14ac:dyDescent="0.35">
      <c r="A41" s="52" t="s">
        <v>25</v>
      </c>
      <c r="B41" s="53"/>
      <c r="C41" s="53"/>
      <c r="D41" s="53"/>
      <c r="E41" s="53"/>
      <c r="F41" s="53"/>
      <c r="G41" s="53"/>
      <c r="H41" s="53"/>
      <c r="I41" s="54"/>
      <c r="J41" s="24">
        <f>SUM(J42:J44)</f>
        <v>0</v>
      </c>
    </row>
    <row r="42" spans="1:10" x14ac:dyDescent="0.35">
      <c r="A42" s="6">
        <v>1</v>
      </c>
      <c r="B42" s="12" t="s">
        <v>25</v>
      </c>
      <c r="C42" s="7"/>
      <c r="D42" s="7"/>
      <c r="E42" s="7"/>
      <c r="F42" s="25"/>
      <c r="G42" s="27"/>
      <c r="H42" s="18"/>
      <c r="I42" s="18"/>
      <c r="J42" s="23"/>
    </row>
    <row r="43" spans="1:10" x14ac:dyDescent="0.35">
      <c r="A43" s="29" t="s">
        <v>2</v>
      </c>
      <c r="B43" s="29" t="s">
        <v>14</v>
      </c>
      <c r="C43" s="29" t="s">
        <v>13</v>
      </c>
      <c r="D43" s="30" t="s">
        <v>43</v>
      </c>
      <c r="E43" s="20" t="s">
        <v>24</v>
      </c>
      <c r="F43" s="31">
        <v>1</v>
      </c>
      <c r="G43" s="55"/>
      <c r="H43" s="55"/>
      <c r="I43" s="20">
        <f t="shared" ref="I43" si="17">(H43+G43)*F43</f>
        <v>0</v>
      </c>
      <c r="J43" s="20">
        <f t="shared" ref="J43" si="18">I43*1.27</f>
        <v>0</v>
      </c>
    </row>
    <row r="44" spans="1:10" x14ac:dyDescent="0.35">
      <c r="A44" s="29" t="s">
        <v>10</v>
      </c>
      <c r="B44" s="29" t="s">
        <v>11</v>
      </c>
      <c r="C44" s="29">
        <v>170401</v>
      </c>
      <c r="D44" s="30" t="s">
        <v>27</v>
      </c>
      <c r="E44" s="20" t="s">
        <v>0</v>
      </c>
      <c r="F44" s="31">
        <v>2000</v>
      </c>
      <c r="G44" s="55"/>
      <c r="H44" s="55"/>
      <c r="I44" s="20">
        <f t="shared" ref="I44" si="19">(H44+G44)*F44</f>
        <v>0</v>
      </c>
      <c r="J44" s="20">
        <f t="shared" ref="J44" si="20">I44*1.27</f>
        <v>0</v>
      </c>
    </row>
    <row r="46" spans="1:10" ht="20" x14ac:dyDescent="0.35">
      <c r="A46" s="49" t="s">
        <v>23</v>
      </c>
      <c r="B46" s="50"/>
      <c r="C46" s="50"/>
      <c r="D46" s="50"/>
      <c r="E46" s="50"/>
      <c r="F46" s="50"/>
      <c r="G46" s="50"/>
      <c r="H46" s="51"/>
      <c r="I46" s="49">
        <f>SUM(J41,J35,J29,J23,J17,J13)</f>
        <v>0</v>
      </c>
      <c r="J46" s="51"/>
    </row>
  </sheetData>
  <mergeCells count="17">
    <mergeCell ref="A8:J8"/>
    <mergeCell ref="A9:J9"/>
    <mergeCell ref="A13:I13"/>
    <mergeCell ref="A7:J7"/>
    <mergeCell ref="A46:H46"/>
    <mergeCell ref="I46:J46"/>
    <mergeCell ref="A23:I23"/>
    <mergeCell ref="A29:I29"/>
    <mergeCell ref="A35:I35"/>
    <mergeCell ref="A41:I41"/>
    <mergeCell ref="A17:I17"/>
    <mergeCell ref="A6:J6"/>
    <mergeCell ref="A1:J1"/>
    <mergeCell ref="A2:J2"/>
    <mergeCell ref="A3:J3"/>
    <mergeCell ref="A4:J4"/>
    <mergeCell ref="A5:J5"/>
  </mergeCells>
  <phoneticPr fontId="7" type="noConversion"/>
  <hyperlinks>
    <hyperlink ref="A4" r:id="rId1" display="www.rodrigorodrigues.eng.br" xr:uid="{DD80721D-0726-4578-B108-033B490903E0}"/>
  </hyperlinks>
  <printOptions horizontalCentered="1"/>
  <pageMargins left="7.874015748031496E-2" right="7.874015748031496E-2" top="0.19685039370078741" bottom="7.874015748031496E-2" header="0.31496062992125984" footer="0.31496062992125984"/>
  <pageSetup paperSize="9" scale="55" orientation="landscape" horizontalDpi="1200" verticalDpi="1200" r:id="rId2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 ORÇAMENTÁRIA</vt:lpstr>
      <vt:lpstr>'PLANILHA ORÇAMENTÁRIA'!Area_de_impressao</vt:lpstr>
      <vt:lpstr>'PLANILHA ORÇAMENTÁRIA'!Titulos_de_impressao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Rodrigues</dc:creator>
  <cp:lastModifiedBy>JAILTON CRUZ</cp:lastModifiedBy>
  <cp:lastPrinted>2024-09-10T16:14:13Z</cp:lastPrinted>
  <dcterms:created xsi:type="dcterms:W3CDTF">2023-07-01T11:59:45Z</dcterms:created>
  <dcterms:modified xsi:type="dcterms:W3CDTF">2024-09-11T13:16:11Z</dcterms:modified>
</cp:coreProperties>
</file>